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ociale zaken\BOA\7 Subsidiekader\"/>
    </mc:Choice>
  </mc:AlternateContent>
  <xr:revisionPtr revIDLastSave="0" documentId="13_ncr:1_{6EDC14A2-68EC-41D0-A8AF-AF56C58B81AE}" xr6:coauthVersionLast="47" xr6:coauthVersionMax="47" xr10:uidLastSave="{00000000-0000-0000-0000-000000000000}"/>
  <workbookProtection workbookAlgorithmName="SHA-512" workbookHashValue="rga7u+qV4n0T7hLeTqOUds9JpBMnXRJSFZwBBnwuRtSaEzubWuEH9RSvKGfssl5PT9791qdxfyTkPTgGBI2LaQ==" workbookSaltValue="URqBSM4VAQsa3DSjCL7y6g==" workbookSpinCount="100000" lockStructure="1"/>
  <bookViews>
    <workbookView xWindow="28680" yWindow="-120" windowWidth="29040" windowHeight="15720" activeTab="2" xr2:uid="{FFA97992-2EBA-433D-8596-7B1F92E3C8C1}"/>
  </bookViews>
  <sheets>
    <sheet name="Handleiding" sheetId="1" r:id="rId1"/>
    <sheet name="Activiteit" sheetId="3" r:id="rId2"/>
    <sheet name="Lessenreeks" sheetId="4" r:id="rId3"/>
    <sheet name="picklijst" sheetId="5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/>
  <c r="C15" i="3"/>
  <c r="C18" i="3"/>
  <c r="C18" i="4"/>
  <c r="C17" i="3"/>
  <c r="C16" i="3"/>
  <c r="C17" i="4"/>
  <c r="C15" i="4"/>
  <c r="C14" i="3"/>
  <c r="C16" i="4"/>
  <c r="C21" i="4" l="1"/>
  <c r="C23" i="4" s="1"/>
  <c r="C25" i="4" s="1"/>
  <c r="C20" i="3"/>
  <c r="C22" i="3" s="1"/>
</calcChain>
</file>

<file path=xl/sharedStrings.xml><?xml version="1.0" encoding="utf-8"?>
<sst xmlns="http://schemas.openxmlformats.org/spreadsheetml/2006/main" count="84" uniqueCount="48">
  <si>
    <t>Algemene info</t>
  </si>
  <si>
    <t xml:space="preserve">1. </t>
  </si>
  <si>
    <t>2.</t>
  </si>
  <si>
    <t>4.</t>
  </si>
  <si>
    <t>6.</t>
  </si>
  <si>
    <t>Problemen - vragen?</t>
  </si>
  <si>
    <t>5.</t>
  </si>
  <si>
    <t>Bij vragen of problemen kan je terecht bij:</t>
  </si>
  <si>
    <t>boa@oudenaarde.be</t>
  </si>
  <si>
    <t>055/46 06 28</t>
  </si>
  <si>
    <t>Naam organisator</t>
  </si>
  <si>
    <t>Leeftijd doelgroep</t>
  </si>
  <si>
    <t>Wat moet je doen?</t>
  </si>
  <si>
    <t>BOA-subsidiereglement
Bijlage bij Subsidie 6: Geïntegreerde activiteiten in naschoolse opvang</t>
  </si>
  <si>
    <t>Heb je een éénmalige activiteit georganiseerd? Ga naar het tabblad: 'activiteit'
Heb je een lessenreeks georganiseerd? Ga naar het tabblad 'lessenreeks'.</t>
  </si>
  <si>
    <t>Geef de gevraagde info op. Vul alle grijze vakken in, anders is jouw aanvraag niet ontvankelijk.</t>
  </si>
  <si>
    <t>Sla het bestand op als "bijlage_subsidie 6_geïntegreerde activiteit_'naam organisator'"</t>
  </si>
  <si>
    <t>Klik hier om te beginnen met het invullen van de bijlage 'activiteit'</t>
  </si>
  <si>
    <t>Klik hier om te beginnen met het invullen van de bijlage 'lessenreeks'</t>
  </si>
  <si>
    <t>Datum activiteit</t>
  </si>
  <si>
    <t>Schoollocatie activiteit</t>
  </si>
  <si>
    <t>Aantal deelnemers</t>
  </si>
  <si>
    <t>Heb je een activiteit georganiseerd?</t>
  </si>
  <si>
    <t xml:space="preserve"> </t>
  </si>
  <si>
    <t>Was jouw activiteit een lessenreeks?</t>
  </si>
  <si>
    <t>Ging de activiteit door in het buitengewoon onderwijs</t>
  </si>
  <si>
    <t>Was het een sport activiteit?</t>
  </si>
  <si>
    <t>Waren er deelnemers met recht op een UitPas met OK-pas tarief?</t>
  </si>
  <si>
    <t>Verantwoording geïntegreerde activiteit in de naschoolse opvang</t>
  </si>
  <si>
    <t>Data alle georganiseerde activiteiten</t>
  </si>
  <si>
    <t>Aantal activiteiten in de lessenreeks</t>
  </si>
  <si>
    <t>Schoollocatie lessenreeks</t>
  </si>
  <si>
    <t>Aangevraagde subsidie per activiteit</t>
  </si>
  <si>
    <t>Aangevraagde subsidie voor de lessenreeks</t>
  </si>
  <si>
    <t>Totaal punten</t>
  </si>
  <si>
    <t>Verantwoording geïntegreerde lessenreeks in de naschoolse opvang</t>
  </si>
  <si>
    <t>Aangevraagde subsidie voor deze activiteit</t>
  </si>
  <si>
    <t>Korte omschrijving lessenreeks: type activiteit, lesuren, profiel begeleider, enz.</t>
  </si>
  <si>
    <t>Duur van één activiteit</t>
  </si>
  <si>
    <t>Korte omschrijving activiteit: type activiteit, lesuren, profiel begeleider, enz.</t>
  </si>
  <si>
    <t>Ja</t>
  </si>
  <si>
    <t>Nee</t>
  </si>
  <si>
    <t>Klik op Ja of Nee in het grijze vak.</t>
  </si>
  <si>
    <t>Schrijf het antwoord in het grijze vak.</t>
  </si>
  <si>
    <t>Bezorg het bestand per mail via boa@oudenaarde.be binnen de 14 dagen na het verzenden van jouw verantwoordingsformulier.</t>
  </si>
  <si>
    <t>Klik onderaan op de oranje  knop om te starten met het invullen van deze bijlage.</t>
  </si>
  <si>
    <t xml:space="preserve">Via deze bijlage kan je de noodzakelijk info delen over de activiteit of lessenreeks die je hebt georganiseerd.
Deze bijlage is op zich geen geldige aanvraag voor subsidie. </t>
  </si>
  <si>
    <t>Overzicht van de kosten en opbrengsten. Steekproefgewijs kunnen we documenten opvragen.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</si>
</sst>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/>
    <xf numFmtId="164" fontId="0" fillId="2" borderId="1" xfId="0" applyNumberForma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4" fillId="2" borderId="0" xfId="0" applyFont="1" applyFill="1" applyAlignment="1">
      <alignment horizontal="center"/>
    </xf>
    <xf numFmtId="0" fontId="5" fillId="4" borderId="0" xfId="2" applyFont="1" applyFill="1" applyAlignment="1" applyProtection="1">
      <alignment horizontal="center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2" applyAlignment="1" applyProtection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3" borderId="3" xfId="0" applyFill="1" applyBorder="1" applyAlignment="1" applyProtection="1">
      <alignment horizontal="left" vertical="top"/>
      <protection locked="0"/>
    </xf>
    <xf numFmtId="0" fontId="0" fillId="3" borderId="8" xfId="0" applyFill="1" applyBorder="1" applyAlignment="1" applyProtection="1">
      <alignment horizontal="left" vertical="top"/>
      <protection locked="0"/>
    </xf>
    <xf numFmtId="0" fontId="0" fillId="3" borderId="9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left" vertical="top"/>
      <protection locked="0"/>
    </xf>
  </cellXfs>
  <cellStyles count="3">
    <cellStyle name="Hyperlink" xfId="2" builtinId="8"/>
    <cellStyle name="Standaard" xfId="0" builtinId="0"/>
    <cellStyle name="Standaard 2" xfId="1" xr:uid="{2E44A909-16A5-4E2D-9675-823210A63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oa@oudenaarde.be" TargetMode="External"/><Relationship Id="rId1" Type="http://schemas.openxmlformats.org/officeDocument/2006/relationships/hyperlink" Target="https://www.oudenaarde.be/nl/sport/info-voor-sportclubs/subsidies-voor-sportclubs/erkenning-sport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4E50-7604-4E29-BFBC-D604F3FD5E0F}">
  <dimension ref="A1:B23"/>
  <sheetViews>
    <sheetView workbookViewId="0">
      <selection activeCell="B25" sqref="B25"/>
    </sheetView>
  </sheetViews>
  <sheetFormatPr defaultRowHeight="15" x14ac:dyDescent="0.25"/>
  <cols>
    <col min="2" max="2" width="136.5703125" customWidth="1"/>
  </cols>
  <sheetData>
    <row r="1" spans="1:2" s="11" customFormat="1" ht="46.9" customHeight="1" x14ac:dyDescent="0.25">
      <c r="A1" s="26" t="s">
        <v>13</v>
      </c>
      <c r="B1" s="27"/>
    </row>
    <row r="3" spans="1:2" x14ac:dyDescent="0.25">
      <c r="A3" s="25" t="s">
        <v>0</v>
      </c>
      <c r="B3" s="25"/>
    </row>
    <row r="5" spans="1:2" s="12" customFormat="1" ht="51" customHeight="1" x14ac:dyDescent="0.25">
      <c r="A5" s="28" t="s">
        <v>46</v>
      </c>
      <c r="B5" s="29"/>
    </row>
    <row r="7" spans="1:2" x14ac:dyDescent="0.25">
      <c r="A7" s="25" t="s">
        <v>12</v>
      </c>
      <c r="B7" s="25"/>
    </row>
    <row r="8" spans="1:2" x14ac:dyDescent="0.25">
      <c r="A8" s="13"/>
      <c r="B8" s="13"/>
    </row>
    <row r="9" spans="1:2" ht="30" x14ac:dyDescent="0.25">
      <c r="A9" t="s">
        <v>1</v>
      </c>
      <c r="B9" s="14" t="s">
        <v>14</v>
      </c>
    </row>
    <row r="10" spans="1:2" x14ac:dyDescent="0.25">
      <c r="A10" t="s">
        <v>2</v>
      </c>
      <c r="B10" t="s">
        <v>15</v>
      </c>
    </row>
    <row r="11" spans="1:2" x14ac:dyDescent="0.25">
      <c r="A11" t="s">
        <v>3</v>
      </c>
      <c r="B11" t="s">
        <v>16</v>
      </c>
    </row>
    <row r="12" spans="1:2" x14ac:dyDescent="0.25">
      <c r="A12" t="s">
        <v>6</v>
      </c>
      <c r="B12" t="s">
        <v>44</v>
      </c>
    </row>
    <row r="13" spans="1:2" x14ac:dyDescent="0.25">
      <c r="A13" t="s">
        <v>4</v>
      </c>
      <c r="B13" t="s">
        <v>45</v>
      </c>
    </row>
    <row r="15" spans="1:2" x14ac:dyDescent="0.25">
      <c r="A15" s="25" t="s">
        <v>5</v>
      </c>
      <c r="B15" s="25"/>
    </row>
    <row r="17" spans="1:2" x14ac:dyDescent="0.25">
      <c r="A17" s="30" t="s">
        <v>7</v>
      </c>
      <c r="B17" s="30"/>
    </row>
    <row r="18" spans="1:2" x14ac:dyDescent="0.25">
      <c r="A18" s="31" t="s">
        <v>8</v>
      </c>
      <c r="B18" s="31"/>
    </row>
    <row r="19" spans="1:2" x14ac:dyDescent="0.25">
      <c r="A19" s="30" t="s">
        <v>9</v>
      </c>
      <c r="B19" s="30"/>
    </row>
    <row r="21" spans="1:2" s="15" customFormat="1" ht="15.75" x14ac:dyDescent="0.25">
      <c r="A21" s="24" t="s">
        <v>17</v>
      </c>
      <c r="B21" s="24"/>
    </row>
    <row r="23" spans="1:2" s="15" customFormat="1" ht="15.75" x14ac:dyDescent="0.25">
      <c r="A23" s="24" t="s">
        <v>18</v>
      </c>
      <c r="B23" s="24"/>
    </row>
  </sheetData>
  <sheetProtection algorithmName="SHA-512" hashValue="k7e6+G4R6m2PS071e+BfdId42xEPKY2o39rfS+71cuR+ven/U4dKoZ9IOUvqv7S8pT5QslzKuGhZkxgDqN5DhA==" saltValue="1OJUl9OxbkBTx9GgHkvkQw==" spinCount="100000" sheet="1" objects="1" scenarios="1"/>
  <mergeCells count="10">
    <mergeCell ref="A23:B23"/>
    <mergeCell ref="A21:B21"/>
    <mergeCell ref="A15:B15"/>
    <mergeCell ref="A1:B1"/>
    <mergeCell ref="A3:B3"/>
    <mergeCell ref="A5:B5"/>
    <mergeCell ref="A7:B7"/>
    <mergeCell ref="A17:B17"/>
    <mergeCell ref="A18:B18"/>
    <mergeCell ref="A19:B19"/>
  </mergeCells>
  <hyperlinks>
    <hyperlink ref="A6:B6" r:id="rId1" display="https://www.oudenaarde.be/nl/sport/info-voor-sportclubs/subsidies-voor-sportclubs/erkenning-sportclub" xr:uid="{00000000-0004-0000-0000-000001000000}"/>
    <hyperlink ref="A18" r:id="rId2" xr:uid="{52367527-3BED-4747-AAF7-E4175154EA7F}"/>
    <hyperlink ref="A21:B21" location="Activiteit!A1" display="Klik hier om te beginnen met het invullen van de bijlage 'activiteit'" xr:uid="{00000000-0004-0000-0000-000000000000}"/>
    <hyperlink ref="A23:B23" location="Lessenreeks!A1" display="Klik hier om te beginnen met het invullen van de bijlage 'lessenreeks'" xr:uid="{BA9FAE2E-BCD5-42BC-B883-54DC6BDDAD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8984-D723-4BA2-9555-77C9EE921118}">
  <dimension ref="A1:G47"/>
  <sheetViews>
    <sheetView workbookViewId="0">
      <selection activeCell="C8" sqref="C8"/>
    </sheetView>
  </sheetViews>
  <sheetFormatPr defaultColWidth="37.7109375" defaultRowHeight="15" x14ac:dyDescent="0.25"/>
  <cols>
    <col min="1" max="1" width="60.140625" style="2" customWidth="1"/>
    <col min="2" max="2" width="7.28515625" style="2" customWidth="1"/>
    <col min="3" max="3" width="75.28515625" style="2" customWidth="1"/>
    <col min="8" max="16384" width="37.7109375" style="2"/>
  </cols>
  <sheetData>
    <row r="1" spans="1:5" customFormat="1" ht="21" x14ac:dyDescent="0.35">
      <c r="A1" s="23" t="s">
        <v>28</v>
      </c>
      <c r="B1" s="23"/>
      <c r="C1" s="23"/>
    </row>
    <row r="2" spans="1:5" customFormat="1" x14ac:dyDescent="0.25"/>
    <row r="3" spans="1:5" x14ac:dyDescent="0.25">
      <c r="A3" s="16" t="s">
        <v>10</v>
      </c>
      <c r="B3" s="16"/>
      <c r="C3" s="37"/>
      <c r="D3" t="s">
        <v>43</v>
      </c>
    </row>
    <row r="4" spans="1:5" x14ac:dyDescent="0.25">
      <c r="A4" s="16" t="s">
        <v>19</v>
      </c>
      <c r="B4" s="16"/>
      <c r="C4" s="37"/>
      <c r="D4" t="s">
        <v>43</v>
      </c>
    </row>
    <row r="5" spans="1:5" x14ac:dyDescent="0.25">
      <c r="A5" s="16" t="s">
        <v>20</v>
      </c>
      <c r="B5" s="16"/>
      <c r="C5" s="37"/>
      <c r="D5" t="s">
        <v>43</v>
      </c>
    </row>
    <row r="6" spans="1:5" x14ac:dyDescent="0.25">
      <c r="A6" s="16" t="s">
        <v>11</v>
      </c>
      <c r="B6" s="16"/>
      <c r="C6" s="37"/>
      <c r="D6" t="s">
        <v>43</v>
      </c>
    </row>
    <row r="7" spans="1:5" x14ac:dyDescent="0.25">
      <c r="A7" s="16" t="s">
        <v>21</v>
      </c>
      <c r="B7" s="16"/>
      <c r="C7" s="37"/>
      <c r="D7" t="s">
        <v>43</v>
      </c>
    </row>
    <row r="8" spans="1:5" x14ac:dyDescent="0.25">
      <c r="A8" s="3" t="s">
        <v>38</v>
      </c>
      <c r="B8" s="4"/>
      <c r="C8" s="37"/>
      <c r="D8" t="s">
        <v>43</v>
      </c>
    </row>
    <row r="9" spans="1:5" x14ac:dyDescent="0.25">
      <c r="A9" s="32" t="s">
        <v>47</v>
      </c>
      <c r="B9" s="33"/>
      <c r="C9" s="38"/>
      <c r="D9" s="36" t="s">
        <v>43</v>
      </c>
    </row>
    <row r="10" spans="1:5" x14ac:dyDescent="0.25">
      <c r="A10" s="34"/>
      <c r="B10" s="35"/>
      <c r="C10" s="39"/>
      <c r="D10" s="36"/>
    </row>
    <row r="11" spans="1:5" x14ac:dyDescent="0.25">
      <c r="A11" s="19" t="s">
        <v>39</v>
      </c>
      <c r="B11" s="20"/>
      <c r="C11" s="40"/>
      <c r="D11" s="36" t="s">
        <v>43</v>
      </c>
    </row>
    <row r="12" spans="1:5" x14ac:dyDescent="0.25">
      <c r="A12" s="21"/>
      <c r="B12" s="22"/>
      <c r="C12" s="40"/>
      <c r="D12" s="36"/>
    </row>
    <row r="13" spans="1:5" x14ac:dyDescent="0.25">
      <c r="A13"/>
      <c r="C13"/>
    </row>
    <row r="14" spans="1:5" x14ac:dyDescent="0.25">
      <c r="A14" s="5" t="s">
        <v>22</v>
      </c>
      <c r="B14" s="1"/>
      <c r="C14" s="7">
        <f>IF(B14="Ja", 3, 0)</f>
        <v>0</v>
      </c>
      <c r="D14" t="s">
        <v>42</v>
      </c>
      <c r="E14" t="s">
        <v>23</v>
      </c>
    </row>
    <row r="15" spans="1:5" x14ac:dyDescent="0.25">
      <c r="A15" s="5" t="s">
        <v>24</v>
      </c>
      <c r="B15" s="1"/>
      <c r="C15" s="7">
        <f>IF(B15="Ja", 0.5, 0)</f>
        <v>0</v>
      </c>
      <c r="D15" t="s">
        <v>42</v>
      </c>
    </row>
    <row r="16" spans="1:5" x14ac:dyDescent="0.25">
      <c r="A16" s="5" t="s">
        <v>25</v>
      </c>
      <c r="B16" s="1"/>
      <c r="C16" s="7">
        <f>IF(B16="Ja", 1, 0)</f>
        <v>0</v>
      </c>
      <c r="D16" t="s">
        <v>42</v>
      </c>
    </row>
    <row r="17" spans="1:4" x14ac:dyDescent="0.25">
      <c r="A17" s="5" t="s">
        <v>26</v>
      </c>
      <c r="B17" s="1"/>
      <c r="C17" s="7">
        <f>IF(B17="Nee", 0.5, 0)</f>
        <v>0</v>
      </c>
      <c r="D17" t="s">
        <v>42</v>
      </c>
    </row>
    <row r="18" spans="1:4" x14ac:dyDescent="0.25">
      <c r="A18" s="5" t="s">
        <v>27</v>
      </c>
      <c r="B18" s="1"/>
      <c r="C18" s="7">
        <f>IF(B18="Ja", 0.5, 0)</f>
        <v>0</v>
      </c>
      <c r="D18" t="s">
        <v>42</v>
      </c>
    </row>
    <row r="19" spans="1:4" x14ac:dyDescent="0.25">
      <c r="A19"/>
      <c r="B19"/>
      <c r="C19" s="6"/>
    </row>
    <row r="20" spans="1:4" x14ac:dyDescent="0.25">
      <c r="A20" s="16" t="s">
        <v>34</v>
      </c>
      <c r="B20" s="16"/>
      <c r="C20" s="7">
        <f>SUM(C14:C18)</f>
        <v>0</v>
      </c>
    </row>
    <row r="21" spans="1:4" x14ac:dyDescent="0.25">
      <c r="A21"/>
      <c r="B21"/>
      <c r="C21" s="6"/>
    </row>
    <row r="22" spans="1:4" x14ac:dyDescent="0.25">
      <c r="A22" s="16" t="s">
        <v>36</v>
      </c>
      <c r="B22" s="16"/>
      <c r="C22" s="8">
        <f>C20*8</f>
        <v>0</v>
      </c>
    </row>
    <row r="23" spans="1:4" x14ac:dyDescent="0.25">
      <c r="A23"/>
      <c r="B23"/>
      <c r="C23"/>
    </row>
    <row r="24" spans="1:4" x14ac:dyDescent="0.25">
      <c r="A24"/>
      <c r="B24"/>
      <c r="C24"/>
    </row>
    <row r="25" spans="1:4" x14ac:dyDescent="0.25">
      <c r="A25"/>
      <c r="B25"/>
      <c r="C25"/>
    </row>
    <row r="26" spans="1:4" x14ac:dyDescent="0.25">
      <c r="A26"/>
      <c r="B26"/>
      <c r="C26"/>
    </row>
    <row r="27" spans="1:4" x14ac:dyDescent="0.25">
      <c r="A27"/>
      <c r="B27"/>
      <c r="C27"/>
    </row>
    <row r="28" spans="1:4" x14ac:dyDescent="0.25">
      <c r="A28"/>
      <c r="B28"/>
      <c r="C28"/>
    </row>
    <row r="29" spans="1:4" x14ac:dyDescent="0.25">
      <c r="A29"/>
      <c r="B29"/>
      <c r="C29"/>
    </row>
    <row r="30" spans="1:4" x14ac:dyDescent="0.25">
      <c r="A30"/>
      <c r="B30"/>
      <c r="C30"/>
    </row>
    <row r="31" spans="1:4" x14ac:dyDescent="0.25">
      <c r="A31"/>
      <c r="B31"/>
      <c r="C31"/>
    </row>
    <row r="32" spans="1:4" x14ac:dyDescent="0.25">
      <c r="A32"/>
      <c r="B32"/>
      <c r="C32"/>
    </row>
    <row r="33" spans="1:3" x14ac:dyDescent="0.25">
      <c r="A33"/>
      <c r="B33"/>
      <c r="C33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  <row r="37" spans="1:3" x14ac:dyDescent="0.25">
      <c r="A37"/>
      <c r="B37"/>
      <c r="C37"/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/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</sheetData>
  <sheetProtection algorithmName="SHA-512" hashValue="mU5rZDfetcZ9ngF+tPvrsR5USqHUy9ZtILCQq7Uwrnaho9vUS/blBKLSE/nxl18bdArVgM8PjfQZ3kV7b9gO8w==" saltValue="cXwjT3DbJ5hhVzf1KH8hqg==" spinCount="100000" sheet="1" objects="1" scenarios="1"/>
  <mergeCells count="14">
    <mergeCell ref="D9:D10"/>
    <mergeCell ref="D11:D12"/>
    <mergeCell ref="A1:C1"/>
    <mergeCell ref="A20:B20"/>
    <mergeCell ref="A22:B22"/>
    <mergeCell ref="A11:B12"/>
    <mergeCell ref="C11:C12"/>
    <mergeCell ref="A3:B3"/>
    <mergeCell ref="A4:B4"/>
    <mergeCell ref="A5:B5"/>
    <mergeCell ref="A6:B6"/>
    <mergeCell ref="A7:B7"/>
    <mergeCell ref="A9:B10"/>
    <mergeCell ref="C9:C10"/>
  </mergeCells>
  <pageMargins left="0.7" right="0.7" top="0.75" bottom="0.75" header="0.3" footer="0.3"/>
  <ignoredErrors>
    <ignoredError sqref="C16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2C0A3E-B84F-4C6D-BF92-BDF550A1A4A4}">
          <x14:formula1>
            <xm:f>picklijst!$A$1:$A$3</xm:f>
          </x14:formula1>
          <xm:sqref>B14:B18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B463-B2C0-42F9-B741-99E2361536D5}">
  <dimension ref="A1:G72"/>
  <sheetViews>
    <sheetView tabSelected="1" workbookViewId="0">
      <selection activeCell="A21" sqref="A21:B21"/>
    </sheetView>
  </sheetViews>
  <sheetFormatPr defaultColWidth="37.7109375" defaultRowHeight="15" x14ac:dyDescent="0.25"/>
  <cols>
    <col min="1" max="1" width="60.140625" style="2" customWidth="1"/>
    <col min="2" max="2" width="7.28515625" style="2" bestFit="1" customWidth="1"/>
    <col min="3" max="3" width="75.7109375" style="2" customWidth="1"/>
    <col min="8" max="16384" width="37.7109375" style="2"/>
  </cols>
  <sheetData>
    <row r="1" spans="1:4" customFormat="1" ht="21" x14ac:dyDescent="0.35">
      <c r="A1" s="23" t="s">
        <v>35</v>
      </c>
      <c r="B1" s="23"/>
      <c r="C1" s="23"/>
    </row>
    <row r="2" spans="1:4" customFormat="1" x14ac:dyDescent="0.25"/>
    <row r="3" spans="1:4" x14ac:dyDescent="0.25">
      <c r="A3" s="17" t="s">
        <v>10</v>
      </c>
      <c r="B3" s="18"/>
      <c r="C3" s="41"/>
      <c r="D3" t="s">
        <v>43</v>
      </c>
    </row>
    <row r="4" spans="1:4" x14ac:dyDescent="0.25">
      <c r="A4" s="17" t="s">
        <v>30</v>
      </c>
      <c r="B4" s="18"/>
      <c r="C4" s="41"/>
      <c r="D4" t="s">
        <v>43</v>
      </c>
    </row>
    <row r="5" spans="1:4" x14ac:dyDescent="0.25">
      <c r="A5" s="17" t="s">
        <v>29</v>
      </c>
      <c r="B5" s="18"/>
      <c r="C5" s="41"/>
      <c r="D5" t="s">
        <v>43</v>
      </c>
    </row>
    <row r="6" spans="1:4" x14ac:dyDescent="0.25">
      <c r="A6" s="17" t="s">
        <v>31</v>
      </c>
      <c r="B6" s="18"/>
      <c r="C6" s="41"/>
      <c r="D6" t="s">
        <v>43</v>
      </c>
    </row>
    <row r="7" spans="1:4" x14ac:dyDescent="0.25">
      <c r="A7" s="17" t="s">
        <v>11</v>
      </c>
      <c r="B7" s="18"/>
      <c r="C7" s="41"/>
      <c r="D7" t="s">
        <v>43</v>
      </c>
    </row>
    <row r="8" spans="1:4" x14ac:dyDescent="0.25">
      <c r="A8" s="17" t="s">
        <v>21</v>
      </c>
      <c r="B8" s="18"/>
      <c r="C8" s="41"/>
      <c r="D8" t="s">
        <v>43</v>
      </c>
    </row>
    <row r="9" spans="1:4" x14ac:dyDescent="0.25">
      <c r="A9" s="17" t="s">
        <v>38</v>
      </c>
      <c r="B9" s="18"/>
      <c r="C9" s="41"/>
      <c r="D9" t="s">
        <v>43</v>
      </c>
    </row>
    <row r="10" spans="1:4" x14ac:dyDescent="0.25">
      <c r="A10" s="32" t="s">
        <v>47</v>
      </c>
      <c r="B10" s="33"/>
      <c r="C10" s="38"/>
      <c r="D10" s="36" t="s">
        <v>43</v>
      </c>
    </row>
    <row r="11" spans="1:4" x14ac:dyDescent="0.25">
      <c r="A11" s="34"/>
      <c r="B11" s="35"/>
      <c r="C11" s="39"/>
      <c r="D11" s="36"/>
    </row>
    <row r="12" spans="1:4" x14ac:dyDescent="0.25">
      <c r="A12" s="32" t="s">
        <v>37</v>
      </c>
      <c r="B12" s="33"/>
      <c r="C12" s="40"/>
      <c r="D12" s="36" t="s">
        <v>43</v>
      </c>
    </row>
    <row r="13" spans="1:4" x14ac:dyDescent="0.25">
      <c r="A13" s="34"/>
      <c r="B13" s="35"/>
      <c r="C13" s="40"/>
      <c r="D13" s="36"/>
    </row>
    <row r="14" spans="1:4" customFormat="1" x14ac:dyDescent="0.25"/>
    <row r="15" spans="1:4" x14ac:dyDescent="0.25">
      <c r="A15" s="5" t="s">
        <v>22</v>
      </c>
      <c r="B15" s="1"/>
      <c r="C15" s="9">
        <f>IF(B15="Ja", 3, 0)</f>
        <v>0</v>
      </c>
      <c r="D15" t="s">
        <v>42</v>
      </c>
    </row>
    <row r="16" spans="1:4" x14ac:dyDescent="0.25">
      <c r="A16" s="5" t="s">
        <v>24</v>
      </c>
      <c r="B16" s="1"/>
      <c r="C16" s="9">
        <f>IF(B16="Ja", 0.5, 0)</f>
        <v>0</v>
      </c>
      <c r="D16" t="s">
        <v>42</v>
      </c>
    </row>
    <row r="17" spans="1:4" x14ac:dyDescent="0.25">
      <c r="A17" s="5" t="s">
        <v>25</v>
      </c>
      <c r="B17" s="1"/>
      <c r="C17" s="9">
        <f>IF(B17="Ja", 1, 0)</f>
        <v>0</v>
      </c>
      <c r="D17" t="s">
        <v>42</v>
      </c>
    </row>
    <row r="18" spans="1:4" x14ac:dyDescent="0.25">
      <c r="A18" s="5" t="s">
        <v>26</v>
      </c>
      <c r="B18" s="1"/>
      <c r="C18" s="9">
        <f>IF(B18="Nee", 0.5, 0)</f>
        <v>0</v>
      </c>
      <c r="D18" t="s">
        <v>42</v>
      </c>
    </row>
    <row r="19" spans="1:4" x14ac:dyDescent="0.25">
      <c r="A19" s="5" t="s">
        <v>27</v>
      </c>
      <c r="B19" s="1"/>
      <c r="C19" s="9">
        <f>IF(B19="Ja", 0.5, 0)</f>
        <v>0</v>
      </c>
      <c r="D19" t="s">
        <v>42</v>
      </c>
    </row>
    <row r="20" spans="1:4" x14ac:dyDescent="0.25">
      <c r="A20"/>
      <c r="B20"/>
      <c r="C20"/>
    </row>
    <row r="21" spans="1:4" x14ac:dyDescent="0.25">
      <c r="A21" s="16" t="s">
        <v>34</v>
      </c>
      <c r="B21" s="16"/>
      <c r="C21" s="9">
        <f>SUM(C15:C19)</f>
        <v>0</v>
      </c>
    </row>
    <row r="22" spans="1:4" x14ac:dyDescent="0.25">
      <c r="A22"/>
      <c r="B22"/>
      <c r="C22"/>
    </row>
    <row r="23" spans="1:4" x14ac:dyDescent="0.25">
      <c r="A23" s="17" t="s">
        <v>32</v>
      </c>
      <c r="B23" s="18"/>
      <c r="C23" s="10">
        <f xml:space="preserve"> C21*8</f>
        <v>0</v>
      </c>
    </row>
    <row r="24" spans="1:4" x14ac:dyDescent="0.25">
      <c r="A24"/>
      <c r="B24"/>
      <c r="C24"/>
    </row>
    <row r="25" spans="1:4" x14ac:dyDescent="0.25">
      <c r="A25" s="17" t="s">
        <v>33</v>
      </c>
      <c r="B25" s="18"/>
      <c r="C25" s="10">
        <f>C4*C23</f>
        <v>0</v>
      </c>
    </row>
    <row r="26" spans="1:4" customFormat="1" x14ac:dyDescent="0.25"/>
    <row r="27" spans="1:4" customFormat="1" x14ac:dyDescent="0.25"/>
    <row r="28" spans="1:4" customFormat="1" x14ac:dyDescent="0.25"/>
    <row r="29" spans="1:4" customFormat="1" x14ac:dyDescent="0.25"/>
    <row r="30" spans="1:4" customFormat="1" x14ac:dyDescent="0.25"/>
    <row r="31" spans="1:4" customFormat="1" x14ac:dyDescent="0.25"/>
    <row r="32" spans="1:4" customFormat="1" x14ac:dyDescent="0.25"/>
    <row r="33" spans="3:3" customFormat="1" x14ac:dyDescent="0.25"/>
    <row r="34" spans="3:3" customFormat="1" x14ac:dyDescent="0.25"/>
    <row r="35" spans="3:3" customFormat="1" x14ac:dyDescent="0.25"/>
    <row r="36" spans="3:3" customFormat="1" x14ac:dyDescent="0.25"/>
    <row r="37" spans="3:3" customFormat="1" x14ac:dyDescent="0.25"/>
    <row r="38" spans="3:3" customFormat="1" x14ac:dyDescent="0.25"/>
    <row r="39" spans="3:3" customFormat="1" x14ac:dyDescent="0.25"/>
    <row r="40" spans="3:3" customFormat="1" x14ac:dyDescent="0.25"/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</sheetData>
  <sheetProtection algorithmName="SHA-512" hashValue="amxkBogDyHqoIvgSCelxOilKiyIHjmBlFGlSU+bMP461AYG7zLcXsfZQs37ywZ6oV4tArDM1637Jrxh0Ay8n9Q==" saltValue="vtbQkByU/wf+uXrfwI2xKQ==" spinCount="100000" sheet="1" objects="1" scenarios="1"/>
  <mergeCells count="17">
    <mergeCell ref="D12:D13"/>
    <mergeCell ref="A10:B11"/>
    <mergeCell ref="C10:C11"/>
    <mergeCell ref="D10:D11"/>
    <mergeCell ref="A8:B8"/>
    <mergeCell ref="A9:B9"/>
    <mergeCell ref="A1:C1"/>
    <mergeCell ref="A3:B3"/>
    <mergeCell ref="A4:B4"/>
    <mergeCell ref="A5:B5"/>
    <mergeCell ref="A6:B6"/>
    <mergeCell ref="A7:B7"/>
    <mergeCell ref="A21:B21"/>
    <mergeCell ref="A23:B23"/>
    <mergeCell ref="A25:B25"/>
    <mergeCell ref="A12:B13"/>
    <mergeCell ref="C12:C1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E72E95-A70B-480E-9D5B-5BD75BEA67A5}">
          <x14:formula1>
            <xm:f>picklijst!$A$1:$A$3</xm:f>
          </x14:formula1>
          <xm:sqref>B15:B19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33AC-95C8-433C-B4EA-A8F51BA1CBA6}">
  <dimension ref="A2:A3"/>
  <sheetViews>
    <sheetView workbookViewId="0">
      <selection activeCell="A3" sqref="A3"/>
    </sheetView>
  </sheetViews>
  <sheetFormatPr defaultRowHeight="15" x14ac:dyDescent="0.25"/>
  <sheetData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Handleiding</vt:lpstr>
      <vt:lpstr>Activiteit</vt:lpstr>
      <vt:lpstr>Lessenreeks</vt:lpstr>
      <vt:lpstr>picklijst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 Vandenbogaerde</dc:creator>
  <cp:lastModifiedBy>Emmy Vandenbogaerde</cp:lastModifiedBy>
  <dcterms:created xsi:type="dcterms:W3CDTF">2026-03-30T10:00:37Z</dcterms:created>
  <dcterms:modified xsi:type="dcterms:W3CDTF">2026-04-10T14:16:16Z</dcterms:modified>
</cp:coreProperties>
</file>